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inenko.en\Desktop\"/>
    </mc:Choice>
  </mc:AlternateContent>
  <xr:revisionPtr revIDLastSave="0" documentId="13_ncr:1_{C7D0190B-0E95-4E7F-8D7F-57CDE67EFAB9}" xr6:coauthVersionLast="36" xr6:coauthVersionMax="36" xr10:uidLastSave="{00000000-0000-0000-0000-000000000000}"/>
  <bookViews>
    <workbookView xWindow="0" yWindow="0" windowWidth="28800" windowHeight="12225" xr2:uid="{FB889492-80D9-4E0D-9B8F-AB6AF61DAED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4" i="1"/>
  <c r="H7" i="1"/>
  <c r="H8" i="1"/>
  <c r="H9" i="1"/>
  <c r="H10" i="1"/>
  <c r="H11" i="1"/>
  <c r="H6" i="1"/>
  <c r="H3" i="1" l="1"/>
  <c r="G3" i="1"/>
  <c r="D3" i="1"/>
  <c r="E10" i="1"/>
  <c r="E6" i="1"/>
  <c r="E3" i="1" l="1"/>
  <c r="I4" i="1"/>
  <c r="I5" i="1"/>
  <c r="I6" i="1"/>
  <c r="I7" i="1"/>
  <c r="I8" i="1"/>
  <c r="I9" i="1"/>
  <c r="I10" i="1"/>
  <c r="I11" i="1"/>
  <c r="I3" i="1"/>
</calcChain>
</file>

<file path=xl/sharedStrings.xml><?xml version="1.0" encoding="utf-8"?>
<sst xmlns="http://schemas.openxmlformats.org/spreadsheetml/2006/main" count="20" uniqueCount="17">
  <si>
    <t>Наименование специальностей</t>
  </si>
  <si>
    <t>КЦП</t>
  </si>
  <si>
    <t>Бюджет</t>
  </si>
  <si>
    <t>Внебюджет</t>
  </si>
  <si>
    <t>Итого</t>
  </si>
  <si>
    <t>38.02.03 Операционная деятельность в логистике (9кл)</t>
  </si>
  <si>
    <t>38.02.03 Операционная деятельность в логистике(11 кл)</t>
  </si>
  <si>
    <t>38.02.08 Торговое дело(9 кл)</t>
  </si>
  <si>
    <t>38.02.08 Торговое дело(11 кл)</t>
  </si>
  <si>
    <t>43.02.15 Поварское и кондитерское дело(9 кл)</t>
  </si>
  <si>
    <t>43.02.15 Поварское и кондитерское дело (11кл)</t>
  </si>
  <si>
    <t>43.02.16 Туризм и гостеприимство (9 кл)</t>
  </si>
  <si>
    <t>43.02.16 Туризм и гостеприимство (11 кл)</t>
  </si>
  <si>
    <t>план приема</t>
  </si>
  <si>
    <t>подано заявлений</t>
  </si>
  <si>
    <t>конкурс (чел.на место)</t>
  </si>
  <si>
    <t>Московский технлогический колледж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</si>
</sst>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F90A-80B9-4266-83B5-88FF163E64E8}">
  <dimension ref="A1:I22"/>
  <sheetViews>
    <sheetView tabSelected="1" topLeftCell="B1" workbookViewId="0">
      <selection activeCell="G12" sqref="G12"/>
    </sheetView>
  </sheetViews>
  <sheetFormatPr defaultRowHeight="15" x14ac:dyDescent="0.25"/>
  <cols>
    <col min="1" max="1" width="60.28515625" customWidth="1"/>
    <col min="2" max="2" width="9.42578125" customWidth="1"/>
    <col min="3" max="3" width="10.7109375" customWidth="1"/>
    <col min="4" max="4" width="13.28515625" customWidth="1"/>
    <col min="5" max="5" width="11" customWidth="1"/>
    <col min="6" max="6" width="10.5703125" customWidth="1"/>
    <col min="7" max="8" width="13.85546875" customWidth="1"/>
    <col min="9" max="9" width="13.7109375" customWidth="1"/>
  </cols>
  <sheetData>
    <row r="1" spans="1:9" ht="18.75" x14ac:dyDescent="0.3">
      <c r="A1" s="14" t="s">
        <v>0</v>
      </c>
      <c r="B1" s="15" t="s">
        <v>1</v>
      </c>
      <c r="C1" s="13" t="s">
        <v>2</v>
      </c>
      <c r="D1" s="13"/>
      <c r="E1" s="13"/>
      <c r="F1" s="13" t="s">
        <v>3</v>
      </c>
      <c r="G1" s="13"/>
      <c r="H1" s="13"/>
      <c r="I1" s="15" t="s">
        <v>4</v>
      </c>
    </row>
    <row r="2" spans="1:9" ht="56.25" x14ac:dyDescent="0.25">
      <c r="A2" s="14"/>
      <c r="B2" s="16"/>
      <c r="C2" s="1" t="s">
        <v>13</v>
      </c>
      <c r="D2" s="2" t="s">
        <v>14</v>
      </c>
      <c r="E2" s="2" t="s">
        <v>15</v>
      </c>
      <c r="F2" s="2" t="s">
        <v>13</v>
      </c>
      <c r="G2" s="2" t="s">
        <v>14</v>
      </c>
      <c r="H2" s="2" t="s">
        <v>15</v>
      </c>
      <c r="I2" s="16"/>
    </row>
    <row r="3" spans="1:9" ht="18.75" x14ac:dyDescent="0.3">
      <c r="A3" s="3" t="s">
        <v>16</v>
      </c>
      <c r="B3" s="8">
        <v>225</v>
      </c>
      <c r="C3" s="9">
        <v>50</v>
      </c>
      <c r="D3" s="8">
        <f>D6+D10</f>
        <v>1111</v>
      </c>
      <c r="E3" s="8">
        <f>(E6+E10)/2</f>
        <v>22.22</v>
      </c>
      <c r="F3" s="8">
        <v>175</v>
      </c>
      <c r="G3" s="8">
        <f>SUM(G4:G11)</f>
        <v>902</v>
      </c>
      <c r="H3" s="12">
        <f>SUM(H4:H11)/8</f>
        <v>5.4110714285714288</v>
      </c>
      <c r="I3" s="8">
        <f t="shared" ref="I3:I11" si="0">D3+G3</f>
        <v>2013</v>
      </c>
    </row>
    <row r="4" spans="1:9" ht="18.75" x14ac:dyDescent="0.25">
      <c r="A4" s="7" t="s">
        <v>5</v>
      </c>
      <c r="B4" s="10">
        <v>20</v>
      </c>
      <c r="C4" s="5"/>
      <c r="D4" s="5"/>
      <c r="E4" s="5"/>
      <c r="F4" s="5">
        <v>20</v>
      </c>
      <c r="G4" s="5">
        <v>194</v>
      </c>
      <c r="H4" s="11">
        <f>G4/F4</f>
        <v>9.6999999999999993</v>
      </c>
      <c r="I4" s="6">
        <f t="shared" si="0"/>
        <v>194</v>
      </c>
    </row>
    <row r="5" spans="1:9" ht="18.75" x14ac:dyDescent="0.25">
      <c r="A5" s="7" t="s">
        <v>6</v>
      </c>
      <c r="B5" s="10">
        <v>15</v>
      </c>
      <c r="C5" s="5"/>
      <c r="D5" s="5"/>
      <c r="E5" s="5"/>
      <c r="F5" s="5">
        <v>15</v>
      </c>
      <c r="G5" s="5">
        <v>126</v>
      </c>
      <c r="H5" s="11">
        <f>G5/F5</f>
        <v>8.4</v>
      </c>
      <c r="I5" s="6">
        <f t="shared" si="0"/>
        <v>126</v>
      </c>
    </row>
    <row r="6" spans="1:9" ht="18.75" x14ac:dyDescent="0.25">
      <c r="A6" s="7" t="s">
        <v>7</v>
      </c>
      <c r="B6" s="10">
        <v>60</v>
      </c>
      <c r="C6" s="5">
        <v>25</v>
      </c>
      <c r="D6" s="5">
        <v>595</v>
      </c>
      <c r="E6" s="5">
        <f>D6/C6</f>
        <v>23.8</v>
      </c>
      <c r="F6" s="5">
        <v>35</v>
      </c>
      <c r="G6" s="5">
        <v>182</v>
      </c>
      <c r="H6" s="11">
        <f>G6/F6</f>
        <v>5.2</v>
      </c>
      <c r="I6" s="6">
        <f t="shared" si="0"/>
        <v>777</v>
      </c>
    </row>
    <row r="7" spans="1:9" ht="18.75" x14ac:dyDescent="0.25">
      <c r="A7" s="7" t="s">
        <v>8</v>
      </c>
      <c r="B7" s="10">
        <v>15</v>
      </c>
      <c r="C7" s="5"/>
      <c r="D7" s="5"/>
      <c r="E7" s="5"/>
      <c r="F7" s="5">
        <v>15</v>
      </c>
      <c r="G7" s="5">
        <v>88</v>
      </c>
      <c r="H7" s="11">
        <f t="shared" ref="H7:H11" si="1">G7/F7</f>
        <v>5.8666666666666663</v>
      </c>
      <c r="I7" s="6">
        <f t="shared" si="0"/>
        <v>88</v>
      </c>
    </row>
    <row r="8" spans="1:9" ht="18.75" x14ac:dyDescent="0.25">
      <c r="A8" s="7" t="s">
        <v>9</v>
      </c>
      <c r="B8" s="10">
        <v>25</v>
      </c>
      <c r="C8" s="5"/>
      <c r="D8" s="5"/>
      <c r="E8" s="5"/>
      <c r="F8" s="5">
        <v>25</v>
      </c>
      <c r="G8" s="5">
        <v>89</v>
      </c>
      <c r="H8" s="11">
        <f t="shared" si="1"/>
        <v>3.56</v>
      </c>
      <c r="I8" s="6">
        <f t="shared" si="0"/>
        <v>89</v>
      </c>
    </row>
    <row r="9" spans="1:9" ht="18.75" x14ac:dyDescent="0.25">
      <c r="A9" s="7" t="s">
        <v>10</v>
      </c>
      <c r="B9" s="10">
        <v>15</v>
      </c>
      <c r="C9" s="5"/>
      <c r="D9" s="5"/>
      <c r="E9" s="5"/>
      <c r="F9" s="5">
        <v>15</v>
      </c>
      <c r="G9" s="5">
        <v>37</v>
      </c>
      <c r="H9" s="11">
        <f t="shared" si="1"/>
        <v>2.4666666666666668</v>
      </c>
      <c r="I9" s="6">
        <f t="shared" si="0"/>
        <v>37</v>
      </c>
    </row>
    <row r="10" spans="1:9" ht="18.75" x14ac:dyDescent="0.25">
      <c r="A10" s="7" t="s">
        <v>11</v>
      </c>
      <c r="B10" s="10">
        <v>60</v>
      </c>
      <c r="C10" s="5">
        <v>25</v>
      </c>
      <c r="D10" s="5">
        <v>516</v>
      </c>
      <c r="E10" s="5">
        <f t="shared" ref="E10" si="2">D10/C10</f>
        <v>20.64</v>
      </c>
      <c r="F10" s="5">
        <v>35</v>
      </c>
      <c r="G10" s="5">
        <v>113</v>
      </c>
      <c r="H10" s="11">
        <f t="shared" si="1"/>
        <v>3.2285714285714286</v>
      </c>
      <c r="I10" s="6">
        <f t="shared" si="0"/>
        <v>629</v>
      </c>
    </row>
    <row r="11" spans="1:9" ht="18.75" x14ac:dyDescent="0.25">
      <c r="A11" s="7" t="s">
        <v>12</v>
      </c>
      <c r="B11" s="10">
        <v>15</v>
      </c>
      <c r="C11" s="5"/>
      <c r="D11" s="5"/>
      <c r="E11" s="5"/>
      <c r="F11" s="5">
        <v>15</v>
      </c>
      <c r="G11" s="5">
        <v>73</v>
      </c>
      <c r="H11" s="11">
        <f t="shared" si="1"/>
        <v>4.8666666666666663</v>
      </c>
      <c r="I11" s="6">
        <f t="shared" si="0"/>
        <v>73</v>
      </c>
    </row>
    <row r="22" spans="9:9" x14ac:dyDescent="0.25">
      <c r="I22" s="4"/>
    </row>
  </sheetData>
  <mergeCells count="5">
    <mergeCell ref="C1:E1"/>
    <mergeCell ref="F1:H1"/>
    <mergeCell ref="A1:A2"/>
    <mergeCell ref="B1:B2"/>
    <mergeCell ref="I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Махиненко Елена Николаевна</dc:creator>
  <cp:lastModifiedBy>Махиненко Елена Николаевна</cp:lastModifiedBy>
  <dcterms:created xsi:type="dcterms:W3CDTF">2026-07-13T07:03:39Z</dcterms:created>
  <dcterms:modified xsi:type="dcterms:W3CDTF">2026-07-23T12:45:11Z</dcterms:modified>
</cp:coreProperties>
</file>